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A硕士\文章所需数据\Figure 2\"/>
    </mc:Choice>
  </mc:AlternateContent>
  <xr:revisionPtr revIDLastSave="0" documentId="13_ncr:1_{E7594226-41A3-4CF9-B434-AA054846A0E9}" xr6:coauthVersionLast="47" xr6:coauthVersionMax="47" xr10:uidLastSave="{00000000-0000-0000-0000-000000000000}"/>
  <bookViews>
    <workbookView xWindow="9720" yWindow="-14460" windowWidth="15180" windowHeight="13470" activeTab="2" xr2:uid="{00000000-000D-0000-FFFF-FFFF00000000}"/>
  </bookViews>
  <sheets>
    <sheet name="IL-6" sheetId="1" r:id="rId1"/>
    <sheet name="TNF-a" sheetId="2" r:id="rId2"/>
    <sheet name="IFN-y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3" l="1"/>
  <c r="H26" i="3"/>
  <c r="H25" i="3"/>
  <c r="I25" i="3" s="1"/>
  <c r="I24" i="3"/>
  <c r="H24" i="3"/>
  <c r="H23" i="3"/>
  <c r="I23" i="3" s="1"/>
  <c r="I22" i="3"/>
  <c r="H22" i="3"/>
  <c r="H21" i="3"/>
  <c r="I21" i="3" s="1"/>
  <c r="I20" i="3"/>
  <c r="H20" i="3"/>
  <c r="H19" i="3"/>
  <c r="I19" i="3" s="1"/>
  <c r="I18" i="3"/>
  <c r="H18" i="3"/>
  <c r="H17" i="3"/>
  <c r="I17" i="3" s="1"/>
  <c r="I16" i="3"/>
  <c r="H16" i="3"/>
  <c r="H15" i="3"/>
  <c r="I15" i="3" s="1"/>
  <c r="I14" i="3"/>
  <c r="H14" i="3"/>
  <c r="H13" i="3"/>
  <c r="I13" i="3" s="1"/>
  <c r="I12" i="3"/>
  <c r="H12" i="3"/>
  <c r="H11" i="3"/>
  <c r="I11" i="3" s="1"/>
  <c r="I10" i="3"/>
  <c r="H10" i="3"/>
  <c r="H9" i="3"/>
  <c r="I9" i="3" s="1"/>
  <c r="I8" i="3"/>
  <c r="H8" i="3"/>
  <c r="H7" i="3"/>
  <c r="I7" i="3" s="1"/>
  <c r="I6" i="3"/>
  <c r="H6" i="3"/>
  <c r="H5" i="3"/>
  <c r="I5" i="3" s="1"/>
  <c r="I4" i="3"/>
  <c r="H4" i="3"/>
  <c r="H3" i="3"/>
  <c r="I3" i="3" s="1"/>
  <c r="D26" i="3"/>
  <c r="C26" i="3"/>
  <c r="C25" i="3"/>
  <c r="D25" i="3" s="1"/>
  <c r="C24" i="3"/>
  <c r="D24" i="3" s="1"/>
  <c r="C23" i="3"/>
  <c r="D23" i="3" s="1"/>
  <c r="D22" i="3"/>
  <c r="C22" i="3"/>
  <c r="C21" i="3"/>
  <c r="D21" i="3" s="1"/>
  <c r="C20" i="3"/>
  <c r="D20" i="3" s="1"/>
  <c r="C19" i="3"/>
  <c r="D19" i="3" s="1"/>
  <c r="D18" i="3"/>
  <c r="C18" i="3"/>
  <c r="C17" i="3"/>
  <c r="D17" i="3" s="1"/>
  <c r="C16" i="3"/>
  <c r="D16" i="3" s="1"/>
  <c r="C15" i="3"/>
  <c r="D15" i="3" s="1"/>
  <c r="D14" i="3"/>
  <c r="C14" i="3"/>
  <c r="C13" i="3"/>
  <c r="D13" i="3" s="1"/>
  <c r="C12" i="3"/>
  <c r="D12" i="3" s="1"/>
  <c r="C11" i="3"/>
  <c r="D11" i="3" s="1"/>
  <c r="D10" i="3"/>
  <c r="C10" i="3"/>
  <c r="C9" i="3"/>
  <c r="D9" i="3" s="1"/>
  <c r="C8" i="3"/>
  <c r="D8" i="3" s="1"/>
  <c r="C7" i="3"/>
  <c r="D7" i="3" s="1"/>
  <c r="D6" i="3"/>
  <c r="C6" i="3"/>
  <c r="C5" i="3"/>
  <c r="D5" i="3" s="1"/>
  <c r="C4" i="3"/>
  <c r="D4" i="3" s="1"/>
  <c r="C3" i="3"/>
  <c r="D3" i="3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  <c r="H7" i="2"/>
  <c r="I7" i="2" s="1"/>
  <c r="H6" i="2"/>
  <c r="I6" i="2" s="1"/>
  <c r="H5" i="2"/>
  <c r="I5" i="2" s="1"/>
  <c r="H4" i="2"/>
  <c r="I4" i="2" s="1"/>
  <c r="H3" i="2"/>
  <c r="I3" i="2" s="1"/>
  <c r="C26" i="2"/>
  <c r="D26" i="2" s="1"/>
  <c r="C25" i="2"/>
  <c r="D25" i="2" s="1"/>
  <c r="D24" i="2"/>
  <c r="C24" i="2"/>
  <c r="C23" i="2"/>
  <c r="D23" i="2" s="1"/>
  <c r="C22" i="2"/>
  <c r="D22" i="2" s="1"/>
  <c r="C21" i="2"/>
  <c r="D21" i="2" s="1"/>
  <c r="D20" i="2"/>
  <c r="C20" i="2"/>
  <c r="C19" i="2"/>
  <c r="D19" i="2" s="1"/>
  <c r="C18" i="2"/>
  <c r="D18" i="2" s="1"/>
  <c r="C17" i="2"/>
  <c r="D17" i="2" s="1"/>
  <c r="D16" i="2"/>
  <c r="C16" i="2"/>
  <c r="C15" i="2"/>
  <c r="D15" i="2" s="1"/>
  <c r="C14" i="2"/>
  <c r="D14" i="2" s="1"/>
  <c r="C13" i="2"/>
  <c r="D13" i="2" s="1"/>
  <c r="D12" i="2"/>
  <c r="C12" i="2"/>
  <c r="C11" i="2"/>
  <c r="D11" i="2" s="1"/>
  <c r="C10" i="2"/>
  <c r="D10" i="2" s="1"/>
  <c r="C9" i="2"/>
  <c r="D9" i="2" s="1"/>
  <c r="D8" i="2"/>
  <c r="C8" i="2"/>
  <c r="C7" i="2"/>
  <c r="D7" i="2" s="1"/>
  <c r="C6" i="2"/>
  <c r="D6" i="2" s="1"/>
  <c r="C5" i="2"/>
  <c r="D5" i="2" s="1"/>
  <c r="D4" i="2"/>
  <c r="C4" i="2"/>
  <c r="C3" i="2"/>
  <c r="D3" i="2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I12" i="1"/>
  <c r="H12" i="1"/>
  <c r="H11" i="1"/>
  <c r="I11" i="1" s="1"/>
  <c r="H10" i="1"/>
  <c r="I10" i="1" s="1"/>
  <c r="H9" i="1"/>
  <c r="I9" i="1" s="1"/>
  <c r="I8" i="1"/>
  <c r="H8" i="1"/>
  <c r="H7" i="1"/>
  <c r="I7" i="1" s="1"/>
  <c r="H6" i="1"/>
  <c r="I6" i="1" s="1"/>
  <c r="H5" i="1"/>
  <c r="I5" i="1" s="1"/>
  <c r="I4" i="1"/>
  <c r="H4" i="1"/>
  <c r="H3" i="1"/>
  <c r="I3" i="1" s="1"/>
  <c r="C26" i="1"/>
  <c r="D26" i="1" s="1"/>
  <c r="C25" i="1"/>
  <c r="D25" i="1" s="1"/>
  <c r="C24" i="1"/>
  <c r="D24" i="1" s="1"/>
  <c r="D23" i="1"/>
  <c r="C23" i="1"/>
  <c r="C22" i="1"/>
  <c r="D22" i="1" s="1"/>
  <c r="C21" i="1"/>
  <c r="D21" i="1" s="1"/>
  <c r="C20" i="1"/>
  <c r="D20" i="1" s="1"/>
  <c r="C19" i="1"/>
  <c r="D19" i="1" s="1"/>
  <c r="C18" i="1"/>
  <c r="D18" i="1" s="1"/>
  <c r="C17" i="1"/>
  <c r="D17" i="1" s="1"/>
  <c r="C16" i="1"/>
  <c r="D16" i="1" s="1"/>
  <c r="D15" i="1"/>
  <c r="C15" i="1"/>
  <c r="C14" i="1"/>
  <c r="D14" i="1" s="1"/>
  <c r="D13" i="1"/>
  <c r="C13" i="1"/>
  <c r="C12" i="1"/>
  <c r="D12" i="1" s="1"/>
  <c r="C11" i="1"/>
  <c r="D11" i="1" s="1"/>
  <c r="C10" i="1"/>
  <c r="D10" i="1" s="1"/>
  <c r="D9" i="1"/>
  <c r="C9" i="1"/>
  <c r="C8" i="1"/>
  <c r="D8" i="1" s="1"/>
  <c r="C7" i="1"/>
  <c r="D7" i="1" s="1"/>
  <c r="C6" i="1"/>
  <c r="D6" i="1" s="1"/>
  <c r="C5" i="1"/>
  <c r="D5" i="1" s="1"/>
  <c r="C4" i="1"/>
  <c r="D4" i="1" s="1"/>
  <c r="C3" i="1"/>
  <c r="D3" i="1" s="1"/>
</calcChain>
</file>

<file path=xl/sharedStrings.xml><?xml version="1.0" encoding="utf-8"?>
<sst xmlns="http://schemas.openxmlformats.org/spreadsheetml/2006/main" count="160" uniqueCount="29">
  <si>
    <t>OD value</t>
    <phoneticPr fontId="2" type="noConversion"/>
  </si>
  <si>
    <t>Concentration after 7-fold dilution</t>
  </si>
  <si>
    <t>Concentration</t>
  </si>
  <si>
    <t>LPS1</t>
    <phoneticPr fontId="2" type="noConversion"/>
  </si>
  <si>
    <t>LPS2</t>
  </si>
  <si>
    <t>LPS3</t>
  </si>
  <si>
    <t>LPS4</t>
  </si>
  <si>
    <t>LPS5</t>
  </si>
  <si>
    <t>LPS6</t>
  </si>
  <si>
    <t>LPS+leu1</t>
    <phoneticPr fontId="2" type="noConversion"/>
  </si>
  <si>
    <t>LPS+leu2</t>
  </si>
  <si>
    <t>LPS+leu3</t>
  </si>
  <si>
    <t>LPS+leu4</t>
  </si>
  <si>
    <t>LPS+leu5</t>
  </si>
  <si>
    <t>LPS+leu6</t>
  </si>
  <si>
    <t>LPS+CLL-1</t>
    <phoneticPr fontId="2" type="noConversion"/>
  </si>
  <si>
    <t>LPS+CLL-2</t>
  </si>
  <si>
    <t>LPS+CLL-3</t>
  </si>
  <si>
    <t>LPS+CLL-4</t>
  </si>
  <si>
    <t>LPS+CLL-5</t>
  </si>
  <si>
    <t>LPS+CLL-6</t>
  </si>
  <si>
    <t>LPS+CLL+Leu-1</t>
    <phoneticPr fontId="2" type="noConversion"/>
  </si>
  <si>
    <t>LPS+CLL+Leu-2</t>
  </si>
  <si>
    <t>LPS+CLL+Leu-3</t>
  </si>
  <si>
    <t>LPS+CLL+Leu-4</t>
  </si>
  <si>
    <t>LPS+CLL+Leu-5</t>
  </si>
  <si>
    <t>LPS+CLL+Leu-6</t>
  </si>
  <si>
    <t>Serum</t>
  </si>
  <si>
    <t>Peritoneal fluid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</si>
</sst>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workbookViewId="0">
      <selection sqref="A1:F1"/>
    </sheetView>
  </sheetViews>
  <sheetFormatPr defaultRowHeight="14" x14ac:dyDescent="0.3"/>
  <cols>
    <col min="1" max="1" width="14.9140625" customWidth="1"/>
  </cols>
  <sheetData>
    <row r="1" spans="1:9" x14ac:dyDescent="0.3">
      <c r="A1" t="s">
        <v>27</v>
      </c>
      <c r="F1" t="s">
        <v>28</v>
      </c>
    </row>
    <row r="2" spans="1:9" x14ac:dyDescent="0.3">
      <c r="A2" s="1"/>
      <c r="B2" s="1" t="s">
        <v>0</v>
      </c>
      <c r="C2" s="1" t="s">
        <v>1</v>
      </c>
      <c r="D2" s="1" t="s">
        <v>2</v>
      </c>
      <c r="F2" s="1"/>
      <c r="G2" s="1" t="s">
        <v>0</v>
      </c>
      <c r="H2" s="1" t="s">
        <v>1</v>
      </c>
      <c r="I2" s="1" t="s">
        <v>2</v>
      </c>
    </row>
    <row r="3" spans="1:9" x14ac:dyDescent="0.3">
      <c r="A3" s="1" t="s">
        <v>3</v>
      </c>
      <c r="B3" s="1">
        <v>3.5625</v>
      </c>
      <c r="C3" s="1">
        <f>(B3-0.00369)/0.00952</f>
        <v>373.82457983193274</v>
      </c>
      <c r="D3" s="1">
        <f>C3*7</f>
        <v>2616.7720588235293</v>
      </c>
      <c r="F3" s="1" t="s">
        <v>3</v>
      </c>
      <c r="G3" s="1">
        <v>2.5247000000000002</v>
      </c>
      <c r="H3" s="1">
        <f>(G3-0.00369)/0.00952</f>
        <v>264.81197478991595</v>
      </c>
      <c r="I3" s="1">
        <f>H3*7</f>
        <v>1853.6838235294117</v>
      </c>
    </row>
    <row r="4" spans="1:9" x14ac:dyDescent="0.3">
      <c r="A4" s="1" t="s">
        <v>4</v>
      </c>
      <c r="B4" s="1">
        <v>2.7957000000000001</v>
      </c>
      <c r="C4" s="1">
        <f t="shared" ref="C4:C26" si="0">(B4-0.00369)/0.00952</f>
        <v>293.27836134453776</v>
      </c>
      <c r="D4" s="1">
        <f t="shared" ref="D4:D26" si="1">C4*7</f>
        <v>2052.9485294117644</v>
      </c>
      <c r="F4" s="1" t="s">
        <v>4</v>
      </c>
      <c r="G4" s="1">
        <v>0.39850000000000002</v>
      </c>
      <c r="H4" s="1">
        <f t="shared" ref="H4:H18" si="2">(G4-0.00369)/0.00952</f>
        <v>41.471638655462179</v>
      </c>
      <c r="I4" s="1">
        <f t="shared" ref="I4:I18" si="3">H4*7</f>
        <v>290.30147058823525</v>
      </c>
    </row>
    <row r="5" spans="1:9" x14ac:dyDescent="0.3">
      <c r="A5" s="1" t="s">
        <v>5</v>
      </c>
      <c r="B5" s="1">
        <v>0.47499999999999998</v>
      </c>
      <c r="C5" s="1">
        <f t="shared" si="0"/>
        <v>49.507352941176464</v>
      </c>
      <c r="D5" s="1">
        <f t="shared" si="1"/>
        <v>346.55147058823525</v>
      </c>
      <c r="F5" s="1" t="s">
        <v>5</v>
      </c>
      <c r="G5" s="1">
        <v>0.1489</v>
      </c>
      <c r="H5" s="1">
        <f t="shared" si="2"/>
        <v>15.2531512605042</v>
      </c>
      <c r="I5" s="1">
        <f t="shared" si="3"/>
        <v>106.77205882352941</v>
      </c>
    </row>
    <row r="6" spans="1:9" x14ac:dyDescent="0.3">
      <c r="A6" s="1" t="s">
        <v>6</v>
      </c>
      <c r="B6" s="1">
        <v>1.7311000000000001</v>
      </c>
      <c r="C6" s="1">
        <f t="shared" si="0"/>
        <v>181.45063025210084</v>
      </c>
      <c r="D6" s="1">
        <f t="shared" si="1"/>
        <v>1270.1544117647059</v>
      </c>
      <c r="F6" s="1" t="s">
        <v>6</v>
      </c>
      <c r="G6" s="1">
        <v>0.83020000000000005</v>
      </c>
      <c r="H6" s="1">
        <f t="shared" si="2"/>
        <v>86.818277310924373</v>
      </c>
      <c r="I6" s="1">
        <f t="shared" si="3"/>
        <v>607.72794117647061</v>
      </c>
    </row>
    <row r="7" spans="1:9" x14ac:dyDescent="0.3">
      <c r="A7" s="1" t="s">
        <v>7</v>
      </c>
      <c r="B7" s="1">
        <v>3.4479000000000002</v>
      </c>
      <c r="C7" s="1">
        <f t="shared" si="0"/>
        <v>361.78676470588232</v>
      </c>
      <c r="D7" s="1">
        <f t="shared" si="1"/>
        <v>2532.5073529411761</v>
      </c>
      <c r="F7" s="1" t="s">
        <v>9</v>
      </c>
      <c r="G7" s="1">
        <v>0.12470000000000001</v>
      </c>
      <c r="H7" s="1">
        <f t="shared" si="2"/>
        <v>12.711134453781513</v>
      </c>
      <c r="I7" s="1">
        <f t="shared" si="3"/>
        <v>88.977941176470594</v>
      </c>
    </row>
    <row r="8" spans="1:9" x14ac:dyDescent="0.3">
      <c r="A8" s="1" t="s">
        <v>8</v>
      </c>
      <c r="B8" s="1">
        <v>3.5024999999999999</v>
      </c>
      <c r="C8" s="1">
        <f t="shared" si="0"/>
        <v>367.52205882352933</v>
      </c>
      <c r="D8" s="1">
        <f t="shared" si="1"/>
        <v>2572.6544117647054</v>
      </c>
      <c r="F8" s="1" t="s">
        <v>10</v>
      </c>
      <c r="G8" s="1">
        <v>0.34699999999999998</v>
      </c>
      <c r="H8" s="1">
        <f t="shared" si="2"/>
        <v>36.061974789915958</v>
      </c>
      <c r="I8" s="1">
        <f t="shared" si="3"/>
        <v>252.43382352941171</v>
      </c>
    </row>
    <row r="9" spans="1:9" x14ac:dyDescent="0.3">
      <c r="A9" s="1" t="s">
        <v>9</v>
      </c>
      <c r="B9" s="1">
        <v>0.69130000000000003</v>
      </c>
      <c r="C9" s="1">
        <f t="shared" si="0"/>
        <v>72.227941176470594</v>
      </c>
      <c r="D9" s="1">
        <f t="shared" si="1"/>
        <v>505.59558823529414</v>
      </c>
      <c r="F9" s="1" t="s">
        <v>11</v>
      </c>
      <c r="G9" s="1">
        <v>0.2286</v>
      </c>
      <c r="H9" s="1">
        <f t="shared" si="2"/>
        <v>23.624999999999996</v>
      </c>
      <c r="I9" s="1">
        <f t="shared" si="3"/>
        <v>165.37499999999997</v>
      </c>
    </row>
    <row r="10" spans="1:9" x14ac:dyDescent="0.3">
      <c r="A10" s="1" t="s">
        <v>10</v>
      </c>
      <c r="B10" s="1">
        <v>0.87760000000000005</v>
      </c>
      <c r="C10" s="1">
        <f t="shared" si="0"/>
        <v>91.797268907563023</v>
      </c>
      <c r="D10" s="1">
        <f t="shared" si="1"/>
        <v>642.58088235294122</v>
      </c>
      <c r="F10" s="1" t="s">
        <v>12</v>
      </c>
      <c r="G10" s="1">
        <v>0.126</v>
      </c>
      <c r="H10" s="1">
        <f t="shared" si="2"/>
        <v>12.847689075630251</v>
      </c>
      <c r="I10" s="1">
        <f t="shared" si="3"/>
        <v>89.933823529411754</v>
      </c>
    </row>
    <row r="11" spans="1:9" x14ac:dyDescent="0.3">
      <c r="A11" s="1" t="s">
        <v>11</v>
      </c>
      <c r="B11" s="1">
        <v>0.52449999999999997</v>
      </c>
      <c r="C11" s="1">
        <f t="shared" si="0"/>
        <v>54.706932773109237</v>
      </c>
      <c r="D11" s="1">
        <f t="shared" si="1"/>
        <v>382.94852941176464</v>
      </c>
      <c r="F11" s="1" t="s">
        <v>15</v>
      </c>
      <c r="G11" s="1">
        <v>0.60570000000000002</v>
      </c>
      <c r="H11" s="1">
        <f t="shared" si="2"/>
        <v>63.236344537815128</v>
      </c>
      <c r="I11" s="1">
        <f t="shared" si="3"/>
        <v>442.65441176470591</v>
      </c>
    </row>
    <row r="12" spans="1:9" x14ac:dyDescent="0.3">
      <c r="A12" s="1" t="s">
        <v>12</v>
      </c>
      <c r="B12" s="1">
        <v>0.1734</v>
      </c>
      <c r="C12" s="1">
        <f t="shared" si="0"/>
        <v>17.826680672268907</v>
      </c>
      <c r="D12" s="1">
        <f t="shared" si="1"/>
        <v>124.78676470588235</v>
      </c>
      <c r="F12" s="1" t="s">
        <v>16</v>
      </c>
      <c r="G12" s="1">
        <v>1.9467000000000001</v>
      </c>
      <c r="H12" s="1">
        <f t="shared" si="2"/>
        <v>204.09768907563026</v>
      </c>
      <c r="I12" s="1">
        <f t="shared" si="3"/>
        <v>1428.6838235294117</v>
      </c>
    </row>
    <row r="13" spans="1:9" x14ac:dyDescent="0.3">
      <c r="A13" s="1" t="s">
        <v>13</v>
      </c>
      <c r="B13" s="1">
        <v>1.7601</v>
      </c>
      <c r="C13" s="1">
        <f t="shared" si="0"/>
        <v>184.49684873949579</v>
      </c>
      <c r="D13" s="1">
        <f t="shared" si="1"/>
        <v>1291.4779411764705</v>
      </c>
      <c r="F13" s="1" t="s">
        <v>17</v>
      </c>
      <c r="G13" s="1">
        <v>0.3357</v>
      </c>
      <c r="H13" s="1">
        <f t="shared" si="2"/>
        <v>34.874999999999993</v>
      </c>
      <c r="I13" s="1">
        <f t="shared" si="3"/>
        <v>244.12499999999994</v>
      </c>
    </row>
    <row r="14" spans="1:9" x14ac:dyDescent="0.3">
      <c r="A14" s="1" t="s">
        <v>14</v>
      </c>
      <c r="B14" s="1">
        <v>1.0744</v>
      </c>
      <c r="C14" s="1">
        <f t="shared" si="0"/>
        <v>112.46953781512605</v>
      </c>
      <c r="D14" s="1">
        <f t="shared" si="1"/>
        <v>787.28676470588232</v>
      </c>
      <c r="F14" s="1" t="s">
        <v>18</v>
      </c>
      <c r="G14" s="1">
        <v>1.2690999999999999</v>
      </c>
      <c r="H14" s="1">
        <f t="shared" si="2"/>
        <v>132.92121848739495</v>
      </c>
      <c r="I14" s="1">
        <f t="shared" si="3"/>
        <v>930.44852941176464</v>
      </c>
    </row>
    <row r="15" spans="1:9" x14ac:dyDescent="0.3">
      <c r="A15" s="1" t="s">
        <v>15</v>
      </c>
      <c r="B15" s="1">
        <v>3.4418000000000002</v>
      </c>
      <c r="C15" s="1">
        <f t="shared" si="0"/>
        <v>361.14600840336129</v>
      </c>
      <c r="D15" s="1">
        <f t="shared" si="1"/>
        <v>2528.0220588235288</v>
      </c>
      <c r="F15" s="1" t="s">
        <v>21</v>
      </c>
      <c r="G15" s="1">
        <v>0.15690000000000001</v>
      </c>
      <c r="H15" s="1">
        <f t="shared" si="2"/>
        <v>16.093487394957982</v>
      </c>
      <c r="I15" s="1">
        <f t="shared" si="3"/>
        <v>112.65441176470588</v>
      </c>
    </row>
    <row r="16" spans="1:9" x14ac:dyDescent="0.3">
      <c r="A16" s="1" t="s">
        <v>16</v>
      </c>
      <c r="B16" s="1">
        <v>3.5371000000000001</v>
      </c>
      <c r="C16" s="1">
        <f t="shared" si="0"/>
        <v>371.156512605042</v>
      </c>
      <c r="D16" s="1">
        <f t="shared" si="1"/>
        <v>2598.0955882352941</v>
      </c>
      <c r="F16" s="1" t="s">
        <v>22</v>
      </c>
      <c r="G16" s="1">
        <v>0.2278</v>
      </c>
      <c r="H16" s="1">
        <f t="shared" si="2"/>
        <v>23.540966386554622</v>
      </c>
      <c r="I16" s="1">
        <f t="shared" si="3"/>
        <v>164.78676470588235</v>
      </c>
    </row>
    <row r="17" spans="1:9" x14ac:dyDescent="0.3">
      <c r="A17" s="1" t="s">
        <v>17</v>
      </c>
      <c r="B17" s="1">
        <v>1.4227000000000001</v>
      </c>
      <c r="C17" s="1">
        <f t="shared" si="0"/>
        <v>149.05567226890756</v>
      </c>
      <c r="D17" s="1">
        <f t="shared" si="1"/>
        <v>1043.3897058823529</v>
      </c>
      <c r="F17" s="1" t="s">
        <v>23</v>
      </c>
      <c r="G17" s="1">
        <v>0.15640000000000001</v>
      </c>
      <c r="H17" s="1">
        <f t="shared" si="2"/>
        <v>16.040966386554622</v>
      </c>
      <c r="I17" s="1">
        <f t="shared" si="3"/>
        <v>112.28676470588235</v>
      </c>
    </row>
    <row r="18" spans="1:9" x14ac:dyDescent="0.3">
      <c r="A18" s="1" t="s">
        <v>18</v>
      </c>
      <c r="B18" s="1">
        <v>0.80049999999999999</v>
      </c>
      <c r="C18" s="1">
        <f t="shared" si="0"/>
        <v>83.698529411764696</v>
      </c>
      <c r="D18" s="1">
        <f t="shared" si="1"/>
        <v>585.88970588235293</v>
      </c>
      <c r="F18" s="1" t="s">
        <v>24</v>
      </c>
      <c r="G18" s="1">
        <v>0.36259999999999998</v>
      </c>
      <c r="H18" s="1">
        <f t="shared" si="2"/>
        <v>37.700630252100829</v>
      </c>
      <c r="I18" s="1">
        <f t="shared" si="3"/>
        <v>263.9044117647058</v>
      </c>
    </row>
    <row r="19" spans="1:9" x14ac:dyDescent="0.3">
      <c r="A19" s="1" t="s">
        <v>19</v>
      </c>
      <c r="B19" s="1">
        <v>3.2387000000000001</v>
      </c>
      <c r="C19" s="1">
        <f t="shared" si="0"/>
        <v>339.81197478991595</v>
      </c>
      <c r="D19" s="1">
        <f t="shared" si="1"/>
        <v>2378.6838235294117</v>
      </c>
    </row>
    <row r="20" spans="1:9" x14ac:dyDescent="0.3">
      <c r="A20" s="1" t="s">
        <v>20</v>
      </c>
      <c r="B20" s="1">
        <v>0.74860000000000004</v>
      </c>
      <c r="C20" s="1">
        <f t="shared" si="0"/>
        <v>78.246848739495803</v>
      </c>
      <c r="D20" s="1">
        <f t="shared" si="1"/>
        <v>547.72794117647061</v>
      </c>
    </row>
    <row r="21" spans="1:9" x14ac:dyDescent="0.3">
      <c r="A21" s="1" t="s">
        <v>21</v>
      </c>
      <c r="B21" s="1">
        <v>2.3763999999999998</v>
      </c>
      <c r="C21" s="1">
        <f t="shared" si="0"/>
        <v>249.23424369747895</v>
      </c>
      <c r="D21" s="1">
        <f t="shared" si="1"/>
        <v>1744.6397058823527</v>
      </c>
    </row>
    <row r="22" spans="1:9" x14ac:dyDescent="0.3">
      <c r="A22" s="1" t="s">
        <v>22</v>
      </c>
      <c r="B22" s="1">
        <v>2.4426000000000001</v>
      </c>
      <c r="C22" s="1">
        <f t="shared" si="0"/>
        <v>256.18802521008399</v>
      </c>
      <c r="D22" s="1">
        <f t="shared" si="1"/>
        <v>1793.3161764705878</v>
      </c>
    </row>
    <row r="23" spans="1:9" x14ac:dyDescent="0.3">
      <c r="A23" s="1" t="s">
        <v>23</v>
      </c>
      <c r="B23" s="1">
        <v>3.3544</v>
      </c>
      <c r="C23" s="1">
        <f t="shared" si="0"/>
        <v>351.96533613445376</v>
      </c>
      <c r="D23" s="1">
        <f t="shared" si="1"/>
        <v>2463.7573529411766</v>
      </c>
    </row>
    <row r="24" spans="1:9" x14ac:dyDescent="0.3">
      <c r="A24" s="1" t="s">
        <v>24</v>
      </c>
      <c r="B24" s="1">
        <v>2.7284000000000002</v>
      </c>
      <c r="C24" s="1">
        <f t="shared" si="0"/>
        <v>286.20903361344534</v>
      </c>
      <c r="D24" s="1">
        <f t="shared" si="1"/>
        <v>2003.4632352941173</v>
      </c>
    </row>
    <row r="25" spans="1:9" x14ac:dyDescent="0.3">
      <c r="A25" s="1" t="s">
        <v>25</v>
      </c>
      <c r="B25" s="1">
        <v>0.76119999999999999</v>
      </c>
      <c r="C25" s="1">
        <f t="shared" si="0"/>
        <v>79.570378151260499</v>
      </c>
      <c r="D25" s="1">
        <f t="shared" si="1"/>
        <v>556.99264705882354</v>
      </c>
    </row>
    <row r="26" spans="1:9" x14ac:dyDescent="0.3">
      <c r="A26" s="1" t="s">
        <v>26</v>
      </c>
      <c r="B26" s="1">
        <v>0.91180000000000005</v>
      </c>
      <c r="C26" s="1">
        <f t="shared" si="0"/>
        <v>95.389705882352942</v>
      </c>
      <c r="D26" s="1">
        <f t="shared" si="1"/>
        <v>667.72794117647061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A0EB6-403E-4075-A0C5-093926220105}">
  <dimension ref="A1:I26"/>
  <sheetViews>
    <sheetView workbookViewId="0">
      <selection sqref="A1:F1"/>
    </sheetView>
  </sheetViews>
  <sheetFormatPr defaultRowHeight="14" x14ac:dyDescent="0.3"/>
  <cols>
    <col min="6" max="6" width="8" customWidth="1"/>
  </cols>
  <sheetData>
    <row r="1" spans="1:9" x14ac:dyDescent="0.3">
      <c r="A1" t="s">
        <v>27</v>
      </c>
      <c r="F1" t="s">
        <v>28</v>
      </c>
    </row>
    <row r="2" spans="1:9" x14ac:dyDescent="0.3">
      <c r="A2" s="1"/>
      <c r="B2" s="1" t="s">
        <v>0</v>
      </c>
      <c r="C2" s="1" t="s">
        <v>1</v>
      </c>
      <c r="D2" s="1" t="s">
        <v>2</v>
      </c>
      <c r="F2" s="1"/>
      <c r="G2" s="1" t="s">
        <v>0</v>
      </c>
      <c r="H2" s="1" t="s">
        <v>1</v>
      </c>
      <c r="I2" s="1" t="s">
        <v>2</v>
      </c>
    </row>
    <row r="3" spans="1:9" x14ac:dyDescent="0.3">
      <c r="A3" s="1" t="s">
        <v>3</v>
      </c>
      <c r="B3" s="1">
        <v>9.1300000000000006E-2</v>
      </c>
      <c r="C3" s="1">
        <f t="shared" ref="C3:C26" si="0">(B3-0.00862)/0.00154</f>
        <v>53.688311688311693</v>
      </c>
      <c r="D3" s="1">
        <f t="shared" ref="D3:D26" si="1">C3*7</f>
        <v>375.81818181818187</v>
      </c>
      <c r="F3" s="1" t="s">
        <v>3</v>
      </c>
      <c r="G3" s="1">
        <v>7.6700000000000004E-2</v>
      </c>
      <c r="H3" s="1">
        <f>(G3-0.00862)/0.00154</f>
        <v>44.20779220779221</v>
      </c>
      <c r="I3" s="1">
        <f>H3*7</f>
        <v>309.4545454545455</v>
      </c>
    </row>
    <row r="4" spans="1:9" x14ac:dyDescent="0.3">
      <c r="A4" s="1" t="s">
        <v>4</v>
      </c>
      <c r="B4" s="1">
        <v>9.06E-2</v>
      </c>
      <c r="C4" s="1">
        <f t="shared" si="0"/>
        <v>53.233766233766232</v>
      </c>
      <c r="D4" s="1">
        <f t="shared" si="1"/>
        <v>372.63636363636363</v>
      </c>
      <c r="F4" s="1" t="s">
        <v>4</v>
      </c>
      <c r="G4" s="1">
        <v>6.3100000000000003E-2</v>
      </c>
      <c r="H4" s="1">
        <f t="shared" ref="H4:H26" si="2">(G4-0.00862)/0.00154</f>
        <v>35.376623376623378</v>
      </c>
      <c r="I4" s="1">
        <f t="shared" ref="I4:I26" si="3">H4*7</f>
        <v>247.63636363636365</v>
      </c>
    </row>
    <row r="5" spans="1:9" x14ac:dyDescent="0.3">
      <c r="A5" s="1" t="s">
        <v>5</v>
      </c>
      <c r="B5" s="1">
        <v>9.2299999999999993E-2</v>
      </c>
      <c r="C5" s="1">
        <f t="shared" si="0"/>
        <v>54.337662337662337</v>
      </c>
      <c r="D5" s="1">
        <f t="shared" si="1"/>
        <v>380.36363636363637</v>
      </c>
      <c r="F5" s="1" t="s">
        <v>5</v>
      </c>
      <c r="G5" s="1">
        <v>6.7900000000000002E-2</v>
      </c>
      <c r="H5" s="1">
        <f t="shared" si="2"/>
        <v>38.493506493506494</v>
      </c>
      <c r="I5" s="1">
        <f t="shared" si="3"/>
        <v>269.45454545454544</v>
      </c>
    </row>
    <row r="6" spans="1:9" x14ac:dyDescent="0.3">
      <c r="A6" s="1" t="s">
        <v>6</v>
      </c>
      <c r="B6" s="1">
        <v>7.5600000000000001E-2</v>
      </c>
      <c r="C6" s="1">
        <f>(B6-0.00862)/0.00154</f>
        <v>43.493506493506494</v>
      </c>
      <c r="D6" s="1">
        <f t="shared" si="1"/>
        <v>304.45454545454544</v>
      </c>
      <c r="F6" s="1" t="s">
        <v>6</v>
      </c>
      <c r="G6" s="1">
        <v>7.22E-2</v>
      </c>
      <c r="H6" s="1">
        <f t="shared" si="2"/>
        <v>41.285714285714285</v>
      </c>
      <c r="I6" s="1">
        <f t="shared" si="3"/>
        <v>289</v>
      </c>
    </row>
    <row r="7" spans="1:9" x14ac:dyDescent="0.3">
      <c r="A7" s="1" t="s">
        <v>7</v>
      </c>
      <c r="B7" s="1">
        <v>0.10979999999999999</v>
      </c>
      <c r="C7" s="1">
        <f t="shared" si="0"/>
        <v>65.701298701298697</v>
      </c>
      <c r="D7" s="1">
        <f t="shared" si="1"/>
        <v>459.90909090909088</v>
      </c>
      <c r="F7" s="1" t="s">
        <v>7</v>
      </c>
      <c r="G7" s="1">
        <v>7.5999999999999998E-2</v>
      </c>
      <c r="H7" s="1">
        <f t="shared" si="2"/>
        <v>43.753246753246749</v>
      </c>
      <c r="I7" s="1">
        <f t="shared" si="3"/>
        <v>306.27272727272725</v>
      </c>
    </row>
    <row r="8" spans="1:9" x14ac:dyDescent="0.3">
      <c r="A8" s="1" t="s">
        <v>8</v>
      </c>
      <c r="B8" s="1">
        <v>6.83E-2</v>
      </c>
      <c r="C8" s="1">
        <f t="shared" si="0"/>
        <v>38.753246753246756</v>
      </c>
      <c r="D8" s="1">
        <f t="shared" si="1"/>
        <v>271.27272727272731</v>
      </c>
      <c r="F8" s="1" t="s">
        <v>8</v>
      </c>
      <c r="G8" s="1">
        <v>7.9399999999999998E-2</v>
      </c>
      <c r="H8" s="1">
        <f t="shared" si="2"/>
        <v>45.961038961038959</v>
      </c>
      <c r="I8" s="1">
        <f t="shared" si="3"/>
        <v>321.72727272727269</v>
      </c>
    </row>
    <row r="9" spans="1:9" x14ac:dyDescent="0.3">
      <c r="A9" s="1" t="s">
        <v>9</v>
      </c>
      <c r="B9" s="1">
        <v>4.9599999999999998E-2</v>
      </c>
      <c r="C9" s="1">
        <f t="shared" si="0"/>
        <v>26.610389610389614</v>
      </c>
      <c r="D9" s="1">
        <f t="shared" si="1"/>
        <v>186.27272727272731</v>
      </c>
      <c r="F9" s="1" t="s">
        <v>9</v>
      </c>
      <c r="G9" s="1">
        <v>5.3199999999999997E-2</v>
      </c>
      <c r="H9" s="1">
        <f t="shared" si="2"/>
        <v>28.948051948051948</v>
      </c>
      <c r="I9" s="1">
        <f t="shared" si="3"/>
        <v>202.63636363636363</v>
      </c>
    </row>
    <row r="10" spans="1:9" x14ac:dyDescent="0.3">
      <c r="A10" s="1" t="s">
        <v>10</v>
      </c>
      <c r="B10" s="1">
        <v>7.5999999999999998E-2</v>
      </c>
      <c r="C10" s="1">
        <f t="shared" si="0"/>
        <v>43.753246753246749</v>
      </c>
      <c r="D10" s="1">
        <f t="shared" si="1"/>
        <v>306.27272727272725</v>
      </c>
      <c r="F10" s="1" t="s">
        <v>10</v>
      </c>
      <c r="G10" s="1">
        <v>7.1300000000000002E-2</v>
      </c>
      <c r="H10" s="1">
        <f t="shared" si="2"/>
        <v>40.701298701298704</v>
      </c>
      <c r="I10" s="1">
        <f t="shared" si="3"/>
        <v>284.90909090909093</v>
      </c>
    </row>
    <row r="11" spans="1:9" x14ac:dyDescent="0.3">
      <c r="A11" s="1" t="s">
        <v>11</v>
      </c>
      <c r="B11" s="1">
        <v>5.4300000000000001E-2</v>
      </c>
      <c r="C11" s="1">
        <f t="shared" si="0"/>
        <v>29.662337662337663</v>
      </c>
      <c r="D11" s="1">
        <f t="shared" si="1"/>
        <v>207.63636363636363</v>
      </c>
      <c r="F11" s="1" t="s">
        <v>11</v>
      </c>
      <c r="G11" s="1">
        <v>6.2899999999999998E-2</v>
      </c>
      <c r="H11" s="1">
        <f t="shared" si="2"/>
        <v>35.246753246753244</v>
      </c>
      <c r="I11" s="1">
        <f t="shared" si="3"/>
        <v>246.72727272727269</v>
      </c>
    </row>
    <row r="12" spans="1:9" x14ac:dyDescent="0.3">
      <c r="A12" s="1" t="s">
        <v>12</v>
      </c>
      <c r="B12" s="1">
        <v>5.0299999999999997E-2</v>
      </c>
      <c r="C12" s="1">
        <f t="shared" si="0"/>
        <v>27.064935064935064</v>
      </c>
      <c r="D12" s="1">
        <f t="shared" si="1"/>
        <v>189.45454545454544</v>
      </c>
      <c r="F12" s="1" t="s">
        <v>12</v>
      </c>
      <c r="G12" s="1">
        <v>6.8000000000000005E-2</v>
      </c>
      <c r="H12" s="1">
        <f t="shared" si="2"/>
        <v>38.558441558441565</v>
      </c>
      <c r="I12" s="1">
        <f t="shared" si="3"/>
        <v>269.90909090909093</v>
      </c>
    </row>
    <row r="13" spans="1:9" x14ac:dyDescent="0.3">
      <c r="A13" s="1" t="s">
        <v>13</v>
      </c>
      <c r="B13" s="1">
        <v>7.0300000000000001E-2</v>
      </c>
      <c r="C13" s="1">
        <f t="shared" si="0"/>
        <v>40.051948051948052</v>
      </c>
      <c r="D13" s="1">
        <f t="shared" si="1"/>
        <v>280.36363636363637</v>
      </c>
      <c r="F13" s="1" t="s">
        <v>13</v>
      </c>
      <c r="G13" s="1">
        <v>5.9299999999999999E-2</v>
      </c>
      <c r="H13" s="1">
        <f t="shared" si="2"/>
        <v>32.909090909090914</v>
      </c>
      <c r="I13" s="1">
        <f t="shared" si="3"/>
        <v>230.3636363636364</v>
      </c>
    </row>
    <row r="14" spans="1:9" x14ac:dyDescent="0.3">
      <c r="A14" s="1" t="s">
        <v>14</v>
      </c>
      <c r="B14" s="1">
        <v>5.0599999999999999E-2</v>
      </c>
      <c r="C14" s="1">
        <f t="shared" si="0"/>
        <v>27.259740259740262</v>
      </c>
      <c r="D14" s="1">
        <f t="shared" si="1"/>
        <v>190.81818181818184</v>
      </c>
      <c r="F14" s="1" t="s">
        <v>14</v>
      </c>
      <c r="G14" s="1">
        <v>5.9799999999999999E-2</v>
      </c>
      <c r="H14" s="1">
        <f t="shared" si="2"/>
        <v>33.233766233766239</v>
      </c>
      <c r="I14" s="1">
        <f t="shared" si="3"/>
        <v>232.63636363636368</v>
      </c>
    </row>
    <row r="15" spans="1:9" x14ac:dyDescent="0.3">
      <c r="A15" s="1" t="s">
        <v>15</v>
      </c>
      <c r="B15" s="1">
        <v>8.6300000000000002E-2</v>
      </c>
      <c r="C15" s="1">
        <f t="shared" si="0"/>
        <v>50.441558441558442</v>
      </c>
      <c r="D15" s="1">
        <f t="shared" si="1"/>
        <v>353.09090909090912</v>
      </c>
      <c r="F15" s="1" t="s">
        <v>15</v>
      </c>
      <c r="G15" s="1">
        <v>9.6500000000000002E-2</v>
      </c>
      <c r="H15" s="1">
        <f t="shared" si="2"/>
        <v>57.064935064935071</v>
      </c>
      <c r="I15" s="1">
        <f t="shared" si="3"/>
        <v>399.4545454545455</v>
      </c>
    </row>
    <row r="16" spans="1:9" x14ac:dyDescent="0.3">
      <c r="A16" s="1" t="s">
        <v>16</v>
      </c>
      <c r="B16" s="1">
        <v>8.9300000000000004E-2</v>
      </c>
      <c r="C16" s="1">
        <f t="shared" si="0"/>
        <v>52.389610389610397</v>
      </c>
      <c r="D16" s="1">
        <f t="shared" si="1"/>
        <v>366.72727272727275</v>
      </c>
      <c r="F16" s="1" t="s">
        <v>16</v>
      </c>
      <c r="G16" s="1">
        <v>8.2900000000000001E-2</v>
      </c>
      <c r="H16" s="1">
        <f t="shared" si="2"/>
        <v>48.233766233766232</v>
      </c>
      <c r="I16" s="1">
        <f t="shared" si="3"/>
        <v>337.63636363636363</v>
      </c>
    </row>
    <row r="17" spans="1:9" x14ac:dyDescent="0.3">
      <c r="A17" s="1" t="s">
        <v>17</v>
      </c>
      <c r="B17" s="1">
        <v>5.1200000000000002E-2</v>
      </c>
      <c r="C17" s="1">
        <f t="shared" si="0"/>
        <v>27.649350649350655</v>
      </c>
      <c r="D17" s="1">
        <f t="shared" si="1"/>
        <v>193.54545454545459</v>
      </c>
      <c r="F17" s="1" t="s">
        <v>17</v>
      </c>
      <c r="G17" s="1">
        <v>6.3E-2</v>
      </c>
      <c r="H17" s="1">
        <f t="shared" si="2"/>
        <v>35.311688311688314</v>
      </c>
      <c r="I17" s="1">
        <f t="shared" si="3"/>
        <v>247.18181818181819</v>
      </c>
    </row>
    <row r="18" spans="1:9" x14ac:dyDescent="0.3">
      <c r="A18" s="1" t="s">
        <v>18</v>
      </c>
      <c r="B18" s="1">
        <v>4.9799999999999997E-2</v>
      </c>
      <c r="C18" s="1">
        <f t="shared" si="0"/>
        <v>26.740259740259738</v>
      </c>
      <c r="D18" s="1">
        <f t="shared" si="1"/>
        <v>187.18181818181816</v>
      </c>
      <c r="F18" s="1" t="s">
        <v>18</v>
      </c>
      <c r="G18" s="1">
        <v>5.96E-2</v>
      </c>
      <c r="H18" s="1">
        <f t="shared" si="2"/>
        <v>33.103896103896105</v>
      </c>
      <c r="I18" s="1">
        <f t="shared" si="3"/>
        <v>231.72727272727275</v>
      </c>
    </row>
    <row r="19" spans="1:9" x14ac:dyDescent="0.3">
      <c r="A19" s="1" t="s">
        <v>19</v>
      </c>
      <c r="B19" s="1">
        <v>7.0599999999999996E-2</v>
      </c>
      <c r="C19" s="1">
        <f t="shared" si="0"/>
        <v>40.246753246753244</v>
      </c>
      <c r="D19" s="1">
        <f t="shared" si="1"/>
        <v>281.72727272727269</v>
      </c>
      <c r="F19" s="1" t="s">
        <v>19</v>
      </c>
      <c r="G19" s="1">
        <v>9.8599999999999993E-2</v>
      </c>
      <c r="H19" s="1">
        <f t="shared" si="2"/>
        <v>58.428571428571423</v>
      </c>
      <c r="I19" s="1">
        <f t="shared" si="3"/>
        <v>408.99999999999994</v>
      </c>
    </row>
    <row r="20" spans="1:9" x14ac:dyDescent="0.3">
      <c r="A20" s="1" t="s">
        <v>20</v>
      </c>
      <c r="B20" s="1">
        <v>4.9700000000000001E-2</v>
      </c>
      <c r="C20" s="1">
        <f t="shared" si="0"/>
        <v>26.675324675324681</v>
      </c>
      <c r="D20" s="1">
        <f t="shared" si="1"/>
        <v>186.72727272727278</v>
      </c>
      <c r="F20" s="1" t="s">
        <v>20</v>
      </c>
      <c r="G20" s="1">
        <v>6.1600000000000002E-2</v>
      </c>
      <c r="H20" s="1">
        <f t="shared" si="2"/>
        <v>34.402597402597401</v>
      </c>
      <c r="I20" s="1">
        <f t="shared" si="3"/>
        <v>240.81818181818181</v>
      </c>
    </row>
    <row r="21" spans="1:9" x14ac:dyDescent="0.3">
      <c r="A21" s="1" t="s">
        <v>21</v>
      </c>
      <c r="B21" s="1">
        <v>5.79E-2</v>
      </c>
      <c r="C21" s="1">
        <f t="shared" si="0"/>
        <v>32.000000000000007</v>
      </c>
      <c r="D21" s="1">
        <f t="shared" si="1"/>
        <v>224.00000000000006</v>
      </c>
      <c r="F21" s="1" t="s">
        <v>21</v>
      </c>
      <c r="G21" s="1">
        <v>6.9099999999999995E-2</v>
      </c>
      <c r="H21" s="1">
        <f t="shared" si="2"/>
        <v>39.272727272727266</v>
      </c>
      <c r="I21" s="1">
        <f t="shared" si="3"/>
        <v>274.90909090909088</v>
      </c>
    </row>
    <row r="22" spans="1:9" x14ac:dyDescent="0.3">
      <c r="A22" s="1" t="s">
        <v>22</v>
      </c>
      <c r="B22" s="1">
        <v>5.7599999999999998E-2</v>
      </c>
      <c r="C22" s="1">
        <f t="shared" si="0"/>
        <v>31.805194805194805</v>
      </c>
      <c r="D22" s="1">
        <f t="shared" si="1"/>
        <v>222.63636363636363</v>
      </c>
      <c r="F22" s="1" t="s">
        <v>22</v>
      </c>
      <c r="G22" s="1">
        <v>6.3299999999999995E-2</v>
      </c>
      <c r="H22" s="1">
        <f t="shared" si="2"/>
        <v>35.506493506493506</v>
      </c>
      <c r="I22" s="1">
        <f t="shared" si="3"/>
        <v>248.54545454545453</v>
      </c>
    </row>
    <row r="23" spans="1:9" x14ac:dyDescent="0.3">
      <c r="A23" s="1" t="s">
        <v>23</v>
      </c>
      <c r="B23" s="1">
        <v>9.64E-2</v>
      </c>
      <c r="C23" s="1">
        <f t="shared" si="0"/>
        <v>57</v>
      </c>
      <c r="D23" s="1">
        <f t="shared" si="1"/>
        <v>399</v>
      </c>
      <c r="F23" s="1" t="s">
        <v>23</v>
      </c>
      <c r="G23" s="1">
        <v>7.9200000000000007E-2</v>
      </c>
      <c r="H23" s="1">
        <f t="shared" si="2"/>
        <v>45.831168831168839</v>
      </c>
      <c r="I23" s="1">
        <f t="shared" si="3"/>
        <v>320.81818181818187</v>
      </c>
    </row>
    <row r="24" spans="1:9" x14ac:dyDescent="0.3">
      <c r="A24" s="1" t="s">
        <v>24</v>
      </c>
      <c r="B24" s="1">
        <v>6.0499999999999998E-2</v>
      </c>
      <c r="C24" s="1">
        <f t="shared" si="0"/>
        <v>33.688311688311686</v>
      </c>
      <c r="D24" s="1">
        <f t="shared" si="1"/>
        <v>235.81818181818181</v>
      </c>
      <c r="F24" s="1" t="s">
        <v>24</v>
      </c>
      <c r="G24" s="1">
        <v>7.5399999999999995E-2</v>
      </c>
      <c r="H24" s="1">
        <f t="shared" si="2"/>
        <v>43.36363636363636</v>
      </c>
      <c r="I24" s="1">
        <f t="shared" si="3"/>
        <v>303.5454545454545</v>
      </c>
    </row>
    <row r="25" spans="1:9" x14ac:dyDescent="0.3">
      <c r="A25" s="1" t="s">
        <v>25</v>
      </c>
      <c r="B25" s="1">
        <v>5.1900000000000002E-2</v>
      </c>
      <c r="C25" s="1">
        <f t="shared" si="0"/>
        <v>28.103896103896105</v>
      </c>
      <c r="D25" s="1">
        <f t="shared" si="1"/>
        <v>196.72727272727275</v>
      </c>
      <c r="F25" s="1" t="s">
        <v>25</v>
      </c>
      <c r="G25" s="1">
        <v>6.1499999999999999E-2</v>
      </c>
      <c r="H25" s="1">
        <f t="shared" si="2"/>
        <v>34.337662337662337</v>
      </c>
      <c r="I25" s="1">
        <f t="shared" si="3"/>
        <v>240.36363636363637</v>
      </c>
    </row>
    <row r="26" spans="1:9" x14ac:dyDescent="0.3">
      <c r="A26" s="1" t="s">
        <v>26</v>
      </c>
      <c r="B26" s="1">
        <v>5.1999999999999998E-2</v>
      </c>
      <c r="C26" s="1">
        <f t="shared" si="0"/>
        <v>28.168831168831172</v>
      </c>
      <c r="D26" s="1">
        <f t="shared" si="1"/>
        <v>197.18181818181822</v>
      </c>
      <c r="F26" s="1" t="s">
        <v>26</v>
      </c>
      <c r="G26" s="1">
        <v>6.4699999999999994E-2</v>
      </c>
      <c r="H26" s="1">
        <f t="shared" si="2"/>
        <v>36.415584415584412</v>
      </c>
      <c r="I26" s="1">
        <f t="shared" si="3"/>
        <v>254.90909090909088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9C8F7-14BB-4BF6-B7EA-726AEF812293}">
  <dimension ref="A1:I26"/>
  <sheetViews>
    <sheetView tabSelected="1" workbookViewId="0">
      <selection activeCell="K16" sqref="K16"/>
    </sheetView>
  </sheetViews>
  <sheetFormatPr defaultRowHeight="14" x14ac:dyDescent="0.3"/>
  <sheetData>
    <row r="1" spans="1:9" x14ac:dyDescent="0.3">
      <c r="A1" t="s">
        <v>27</v>
      </c>
      <c r="F1" t="s">
        <v>28</v>
      </c>
    </row>
    <row r="2" spans="1:9" x14ac:dyDescent="0.3">
      <c r="A2" s="1"/>
      <c r="B2" s="1" t="s">
        <v>0</v>
      </c>
      <c r="C2" s="1" t="s">
        <v>1</v>
      </c>
      <c r="D2" s="1" t="s">
        <v>2</v>
      </c>
      <c r="F2" s="1"/>
      <c r="G2" s="1" t="s">
        <v>0</v>
      </c>
      <c r="H2" s="1" t="s">
        <v>1</v>
      </c>
      <c r="I2" s="1" t="s">
        <v>2</v>
      </c>
    </row>
    <row r="3" spans="1:9" x14ac:dyDescent="0.3">
      <c r="A3" s="1" t="s">
        <v>3</v>
      </c>
      <c r="B3" s="1">
        <v>0.29620000000000002</v>
      </c>
      <c r="C3" s="1">
        <f t="shared" ref="C3:C26" si="0">(B3-0.01696)/0.0045</f>
        <v>62.053333333333349</v>
      </c>
      <c r="D3" s="1">
        <f>C3*7</f>
        <v>434.37333333333345</v>
      </c>
      <c r="F3" s="1" t="s">
        <v>3</v>
      </c>
      <c r="G3" s="1">
        <v>0.1106</v>
      </c>
      <c r="H3" s="1">
        <f t="shared" ref="H3:H26" si="1">(G3-0.01696)/0.0045</f>
        <v>20.808888888888891</v>
      </c>
      <c r="I3" s="1">
        <f>H3*7</f>
        <v>145.66222222222223</v>
      </c>
    </row>
    <row r="4" spans="1:9" x14ac:dyDescent="0.3">
      <c r="A4" s="1" t="s">
        <v>4</v>
      </c>
      <c r="B4" s="1">
        <v>7.2400000000000006E-2</v>
      </c>
      <c r="C4" s="1">
        <f t="shared" si="0"/>
        <v>12.320000000000002</v>
      </c>
      <c r="D4" s="1">
        <f t="shared" ref="D4:D26" si="2">C4*7</f>
        <v>86.240000000000009</v>
      </c>
      <c r="F4" s="1" t="s">
        <v>4</v>
      </c>
      <c r="G4" s="1">
        <v>0.1188</v>
      </c>
      <c r="H4" s="1">
        <f t="shared" si="1"/>
        <v>22.631111111111114</v>
      </c>
      <c r="I4" s="1">
        <f t="shared" ref="I4:I26" si="3">H4*7</f>
        <v>158.41777777777779</v>
      </c>
    </row>
    <row r="5" spans="1:9" x14ac:dyDescent="0.3">
      <c r="A5" s="1" t="s">
        <v>5</v>
      </c>
      <c r="B5" s="1">
        <v>4.9700000000000001E-2</v>
      </c>
      <c r="C5" s="1">
        <f t="shared" si="0"/>
        <v>7.2755555555555569</v>
      </c>
      <c r="D5" s="1">
        <f t="shared" si="2"/>
        <v>50.928888888888899</v>
      </c>
      <c r="F5" s="1" t="s">
        <v>5</v>
      </c>
      <c r="G5" s="1">
        <v>0.1118</v>
      </c>
      <c r="H5" s="1">
        <f t="shared" si="1"/>
        <v>21.075555555555557</v>
      </c>
      <c r="I5" s="1">
        <f t="shared" si="3"/>
        <v>147.5288888888889</v>
      </c>
    </row>
    <row r="6" spans="1:9" x14ac:dyDescent="0.3">
      <c r="A6" s="1" t="s">
        <v>6</v>
      </c>
      <c r="B6" s="1">
        <v>0.1075</v>
      </c>
      <c r="C6" s="1">
        <f t="shared" si="0"/>
        <v>20.12</v>
      </c>
      <c r="D6" s="1">
        <f t="shared" si="2"/>
        <v>140.84</v>
      </c>
      <c r="F6" s="1" t="s">
        <v>6</v>
      </c>
      <c r="G6" s="1">
        <v>0.18240000000000001</v>
      </c>
      <c r="H6" s="1">
        <f t="shared" si="1"/>
        <v>36.76444444444445</v>
      </c>
      <c r="I6" s="1">
        <f t="shared" si="3"/>
        <v>257.35111111111115</v>
      </c>
    </row>
    <row r="7" spans="1:9" x14ac:dyDescent="0.3">
      <c r="A7" s="1" t="s">
        <v>7</v>
      </c>
      <c r="B7" s="1">
        <v>0.19270000000000001</v>
      </c>
      <c r="C7" s="1">
        <f t="shared" si="0"/>
        <v>39.053333333333335</v>
      </c>
      <c r="D7" s="1">
        <f t="shared" si="2"/>
        <v>273.37333333333333</v>
      </c>
      <c r="F7" s="1" t="s">
        <v>7</v>
      </c>
      <c r="G7" s="1">
        <v>0.1656</v>
      </c>
      <c r="H7" s="1">
        <f t="shared" si="1"/>
        <v>33.031111111111109</v>
      </c>
      <c r="I7" s="1">
        <f t="shared" si="3"/>
        <v>231.21777777777777</v>
      </c>
    </row>
    <row r="8" spans="1:9" x14ac:dyDescent="0.3">
      <c r="A8" s="1" t="s">
        <v>8</v>
      </c>
      <c r="B8" s="1">
        <v>0.23749999999999999</v>
      </c>
      <c r="C8" s="1">
        <f t="shared" si="0"/>
        <v>49.00888888888889</v>
      </c>
      <c r="D8" s="1">
        <f t="shared" si="2"/>
        <v>343.0622222222222</v>
      </c>
      <c r="F8" s="1" t="s">
        <v>8</v>
      </c>
      <c r="G8" s="1">
        <v>0.11559999999999999</v>
      </c>
      <c r="H8" s="1">
        <f t="shared" si="1"/>
        <v>21.919999999999998</v>
      </c>
      <c r="I8" s="1">
        <f t="shared" si="3"/>
        <v>153.44</v>
      </c>
    </row>
    <row r="9" spans="1:9" x14ac:dyDescent="0.3">
      <c r="A9" s="1" t="s">
        <v>9</v>
      </c>
      <c r="B9" s="1">
        <v>5.8999999999999997E-2</v>
      </c>
      <c r="C9" s="1">
        <f t="shared" si="0"/>
        <v>9.3422222222222224</v>
      </c>
      <c r="D9" s="1">
        <f t="shared" si="2"/>
        <v>65.395555555555561</v>
      </c>
      <c r="F9" s="1" t="s">
        <v>9</v>
      </c>
      <c r="G9" s="1">
        <v>0.1096</v>
      </c>
      <c r="H9" s="1">
        <f t="shared" si="1"/>
        <v>20.58666666666667</v>
      </c>
      <c r="I9" s="1">
        <f t="shared" si="3"/>
        <v>144.10666666666668</v>
      </c>
    </row>
    <row r="10" spans="1:9" x14ac:dyDescent="0.3">
      <c r="A10" s="1" t="s">
        <v>10</v>
      </c>
      <c r="B10" s="1">
        <v>7.85E-2</v>
      </c>
      <c r="C10" s="1">
        <f t="shared" si="0"/>
        <v>13.675555555555556</v>
      </c>
      <c r="D10" s="1">
        <f t="shared" si="2"/>
        <v>95.728888888888889</v>
      </c>
      <c r="F10" s="1" t="s">
        <v>10</v>
      </c>
      <c r="G10" s="1">
        <v>0.12239999999999999</v>
      </c>
      <c r="H10" s="1">
        <f t="shared" si="1"/>
        <v>23.431111111111111</v>
      </c>
      <c r="I10" s="1">
        <f t="shared" si="3"/>
        <v>164.01777777777778</v>
      </c>
    </row>
    <row r="11" spans="1:9" x14ac:dyDescent="0.3">
      <c r="A11" s="1" t="s">
        <v>11</v>
      </c>
      <c r="B11" s="1">
        <v>7.2900000000000006E-2</v>
      </c>
      <c r="C11" s="1">
        <f t="shared" si="0"/>
        <v>12.431111111111113</v>
      </c>
      <c r="D11" s="1">
        <f t="shared" si="2"/>
        <v>87.017777777777795</v>
      </c>
      <c r="F11" s="1" t="s">
        <v>11</v>
      </c>
      <c r="G11" s="1">
        <v>0.14530000000000001</v>
      </c>
      <c r="H11" s="1">
        <f t="shared" si="1"/>
        <v>28.520000000000003</v>
      </c>
      <c r="I11" s="1">
        <f t="shared" si="3"/>
        <v>199.64000000000001</v>
      </c>
    </row>
    <row r="12" spans="1:9" x14ac:dyDescent="0.3">
      <c r="A12" s="1" t="s">
        <v>12</v>
      </c>
      <c r="B12" s="1">
        <v>5.3400000000000003E-2</v>
      </c>
      <c r="C12" s="1">
        <f t="shared" si="0"/>
        <v>8.0977777777777789</v>
      </c>
      <c r="D12" s="1">
        <f t="shared" si="2"/>
        <v>56.684444444444452</v>
      </c>
      <c r="F12" s="1" t="s">
        <v>12</v>
      </c>
      <c r="G12" s="1">
        <v>0.1857</v>
      </c>
      <c r="H12" s="1">
        <f t="shared" si="1"/>
        <v>37.497777777777777</v>
      </c>
      <c r="I12" s="1">
        <f t="shared" si="3"/>
        <v>262.48444444444442</v>
      </c>
    </row>
    <row r="13" spans="1:9" x14ac:dyDescent="0.3">
      <c r="A13" s="1" t="s">
        <v>13</v>
      </c>
      <c r="B13" s="1">
        <v>6.3600000000000004E-2</v>
      </c>
      <c r="C13" s="1">
        <f t="shared" si="0"/>
        <v>10.364444444444445</v>
      </c>
      <c r="D13" s="1">
        <f t="shared" si="2"/>
        <v>72.551111111111112</v>
      </c>
      <c r="F13" s="1" t="s">
        <v>13</v>
      </c>
      <c r="G13" s="1">
        <v>0.157</v>
      </c>
      <c r="H13" s="1">
        <f t="shared" si="1"/>
        <v>31.12</v>
      </c>
      <c r="I13" s="1">
        <f t="shared" si="3"/>
        <v>217.84</v>
      </c>
    </row>
    <row r="14" spans="1:9" x14ac:dyDescent="0.3">
      <c r="A14" s="1" t="s">
        <v>14</v>
      </c>
      <c r="B14" s="1">
        <v>0.13370000000000001</v>
      </c>
      <c r="C14" s="1">
        <f t="shared" si="0"/>
        <v>25.942222222222227</v>
      </c>
      <c r="D14" s="1">
        <f t="shared" si="2"/>
        <v>181.59555555555559</v>
      </c>
      <c r="F14" s="1" t="s">
        <v>14</v>
      </c>
      <c r="G14" s="1">
        <v>0.1409</v>
      </c>
      <c r="H14" s="1">
        <f t="shared" si="1"/>
        <v>27.542222222222222</v>
      </c>
      <c r="I14" s="1">
        <f t="shared" si="3"/>
        <v>192.79555555555555</v>
      </c>
    </row>
    <row r="15" spans="1:9" x14ac:dyDescent="0.3">
      <c r="A15" s="1" t="s">
        <v>15</v>
      </c>
      <c r="B15" s="1">
        <v>9.3600000000000003E-2</v>
      </c>
      <c r="C15" s="1">
        <f t="shared" si="0"/>
        <v>17.031111111111112</v>
      </c>
      <c r="D15" s="1">
        <f t="shared" si="2"/>
        <v>119.21777777777778</v>
      </c>
      <c r="F15" s="1" t="s">
        <v>15</v>
      </c>
      <c r="G15" s="1">
        <v>0.1182</v>
      </c>
      <c r="H15" s="1">
        <f t="shared" si="1"/>
        <v>22.497777777777777</v>
      </c>
      <c r="I15" s="1">
        <f t="shared" si="3"/>
        <v>157.48444444444445</v>
      </c>
    </row>
    <row r="16" spans="1:9" x14ac:dyDescent="0.3">
      <c r="A16" s="1" t="s">
        <v>16</v>
      </c>
      <c r="B16" s="1">
        <v>0.1527</v>
      </c>
      <c r="C16" s="1">
        <f t="shared" si="0"/>
        <v>30.164444444444445</v>
      </c>
      <c r="D16" s="1">
        <f t="shared" si="2"/>
        <v>211.15111111111111</v>
      </c>
      <c r="F16" s="1" t="s">
        <v>16</v>
      </c>
      <c r="G16" s="1">
        <v>0.2064</v>
      </c>
      <c r="H16" s="1">
        <f t="shared" si="1"/>
        <v>42.097777777777779</v>
      </c>
      <c r="I16" s="1">
        <f t="shared" si="3"/>
        <v>294.68444444444447</v>
      </c>
    </row>
    <row r="17" spans="1:9" x14ac:dyDescent="0.3">
      <c r="A17" s="1" t="s">
        <v>17</v>
      </c>
      <c r="B17" s="1">
        <v>6.2700000000000006E-2</v>
      </c>
      <c r="C17" s="1">
        <f t="shared" si="0"/>
        <v>10.164444444444445</v>
      </c>
      <c r="D17" s="1">
        <f t="shared" si="2"/>
        <v>71.151111111111121</v>
      </c>
      <c r="F17" s="1" t="s">
        <v>17</v>
      </c>
      <c r="G17" s="1">
        <v>0.12379999999999999</v>
      </c>
      <c r="H17" s="1">
        <f t="shared" si="1"/>
        <v>23.742222222222221</v>
      </c>
      <c r="I17" s="1">
        <f t="shared" si="3"/>
        <v>166.19555555555556</v>
      </c>
    </row>
    <row r="18" spans="1:9" x14ac:dyDescent="0.3">
      <c r="A18" s="1" t="s">
        <v>18</v>
      </c>
      <c r="B18" s="1">
        <v>5.6300000000000003E-2</v>
      </c>
      <c r="C18" s="1">
        <f t="shared" si="0"/>
        <v>8.7422222222222228</v>
      </c>
      <c r="D18" s="1">
        <f t="shared" si="2"/>
        <v>61.195555555555558</v>
      </c>
      <c r="F18" s="1" t="s">
        <v>18</v>
      </c>
      <c r="G18" s="1">
        <v>0.11360000000000001</v>
      </c>
      <c r="H18" s="1">
        <f t="shared" si="1"/>
        <v>21.475555555555559</v>
      </c>
      <c r="I18" s="1">
        <f t="shared" si="3"/>
        <v>150.32888888888891</v>
      </c>
    </row>
    <row r="19" spans="1:9" x14ac:dyDescent="0.3">
      <c r="A19" s="1" t="s">
        <v>19</v>
      </c>
      <c r="B19" s="1">
        <v>9.7000000000000003E-2</v>
      </c>
      <c r="C19" s="1">
        <f t="shared" si="0"/>
        <v>17.786666666666669</v>
      </c>
      <c r="D19" s="1">
        <f t="shared" si="2"/>
        <v>124.50666666666669</v>
      </c>
      <c r="F19" s="1" t="s">
        <v>19</v>
      </c>
      <c r="G19" s="1">
        <v>0.1595</v>
      </c>
      <c r="H19" s="1">
        <f t="shared" si="1"/>
        <v>31.675555555555558</v>
      </c>
      <c r="I19" s="1">
        <f t="shared" si="3"/>
        <v>221.72888888888892</v>
      </c>
    </row>
    <row r="20" spans="1:9" x14ac:dyDescent="0.3">
      <c r="A20" s="1" t="s">
        <v>20</v>
      </c>
      <c r="B20" s="1">
        <v>5.67E-2</v>
      </c>
      <c r="C20" s="1">
        <f t="shared" si="0"/>
        <v>8.8311111111111114</v>
      </c>
      <c r="D20" s="1">
        <f t="shared" si="2"/>
        <v>61.817777777777778</v>
      </c>
      <c r="F20" s="1" t="s">
        <v>20</v>
      </c>
      <c r="G20" s="1">
        <v>0.1166</v>
      </c>
      <c r="H20" s="1">
        <f t="shared" si="1"/>
        <v>22.142222222222223</v>
      </c>
      <c r="I20" s="1">
        <f t="shared" si="3"/>
        <v>154.99555555555557</v>
      </c>
    </row>
    <row r="21" spans="1:9" x14ac:dyDescent="0.3">
      <c r="A21" s="1" t="s">
        <v>21</v>
      </c>
      <c r="B21" s="1">
        <v>5.62E-2</v>
      </c>
      <c r="C21" s="1">
        <f t="shared" si="0"/>
        <v>8.7200000000000006</v>
      </c>
      <c r="D21" s="1">
        <f t="shared" si="2"/>
        <v>61.040000000000006</v>
      </c>
      <c r="F21" s="1" t="s">
        <v>21</v>
      </c>
      <c r="G21" s="1">
        <v>0.11550000000000001</v>
      </c>
      <c r="H21" s="1">
        <f t="shared" si="1"/>
        <v>21.89777777777778</v>
      </c>
      <c r="I21" s="1">
        <f t="shared" si="3"/>
        <v>153.28444444444446</v>
      </c>
    </row>
    <row r="22" spans="1:9" x14ac:dyDescent="0.3">
      <c r="A22" s="1" t="s">
        <v>22</v>
      </c>
      <c r="B22" s="1">
        <v>6.2199999999999998E-2</v>
      </c>
      <c r="C22" s="1">
        <f t="shared" si="0"/>
        <v>10.053333333333335</v>
      </c>
      <c r="D22" s="1">
        <f t="shared" si="2"/>
        <v>70.373333333333335</v>
      </c>
      <c r="F22" s="1" t="s">
        <v>22</v>
      </c>
      <c r="G22" s="1">
        <v>0.11650000000000001</v>
      </c>
      <c r="H22" s="1">
        <f t="shared" si="1"/>
        <v>22.12</v>
      </c>
      <c r="I22" s="1">
        <f t="shared" si="3"/>
        <v>154.84</v>
      </c>
    </row>
    <row r="23" spans="1:9" x14ac:dyDescent="0.3">
      <c r="A23" s="1" t="s">
        <v>23</v>
      </c>
      <c r="B23" s="1">
        <v>0.18940000000000001</v>
      </c>
      <c r="C23" s="1">
        <f t="shared" si="0"/>
        <v>38.320000000000007</v>
      </c>
      <c r="D23" s="1">
        <f t="shared" si="2"/>
        <v>268.24000000000007</v>
      </c>
      <c r="F23" s="1" t="s">
        <v>23</v>
      </c>
      <c r="G23" s="1">
        <v>0.17599999999999999</v>
      </c>
      <c r="H23" s="1">
        <f t="shared" si="1"/>
        <v>35.342222222222219</v>
      </c>
      <c r="I23" s="1">
        <f t="shared" si="3"/>
        <v>247.39555555555552</v>
      </c>
    </row>
    <row r="24" spans="1:9" x14ac:dyDescent="0.3">
      <c r="A24" s="1" t="s">
        <v>24</v>
      </c>
      <c r="B24" s="1">
        <v>9.8599999999999993E-2</v>
      </c>
      <c r="C24" s="1">
        <f t="shared" si="0"/>
        <v>18.142222222222223</v>
      </c>
      <c r="D24" s="1">
        <f t="shared" si="2"/>
        <v>126.99555555555557</v>
      </c>
      <c r="F24" s="1" t="s">
        <v>24</v>
      </c>
      <c r="G24" s="1">
        <v>0.13519999999999999</v>
      </c>
      <c r="H24" s="1">
        <f t="shared" si="1"/>
        <v>26.275555555555552</v>
      </c>
      <c r="I24" s="1">
        <f t="shared" si="3"/>
        <v>183.92888888888888</v>
      </c>
    </row>
    <row r="25" spans="1:9" x14ac:dyDescent="0.3">
      <c r="A25" s="1" t="s">
        <v>25</v>
      </c>
      <c r="B25" s="1">
        <v>5.3900000000000003E-2</v>
      </c>
      <c r="C25" s="1">
        <f t="shared" si="0"/>
        <v>8.2088888888888896</v>
      </c>
      <c r="D25" s="1">
        <f t="shared" si="2"/>
        <v>57.462222222222223</v>
      </c>
      <c r="F25" s="1" t="s">
        <v>25</v>
      </c>
      <c r="G25" s="1">
        <v>0.1144</v>
      </c>
      <c r="H25" s="1">
        <f t="shared" si="1"/>
        <v>21.653333333333336</v>
      </c>
      <c r="I25" s="1">
        <f t="shared" si="3"/>
        <v>151.57333333333335</v>
      </c>
    </row>
    <row r="26" spans="1:9" x14ac:dyDescent="0.3">
      <c r="A26" s="1" t="s">
        <v>26</v>
      </c>
      <c r="B26" s="1">
        <v>5.6800000000000003E-2</v>
      </c>
      <c r="C26" s="1">
        <f t="shared" si="0"/>
        <v>8.8533333333333335</v>
      </c>
      <c r="D26" s="1">
        <f t="shared" si="2"/>
        <v>61.973333333333336</v>
      </c>
      <c r="F26" s="1" t="s">
        <v>26</v>
      </c>
      <c r="G26" s="1">
        <v>0.1123</v>
      </c>
      <c r="H26" s="1">
        <f t="shared" si="1"/>
        <v>21.186666666666667</v>
      </c>
      <c r="I26" s="1">
        <f t="shared" si="3"/>
        <v>148.30666666666667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IL-6</vt:lpstr>
      <vt:lpstr>TNF-a</vt:lpstr>
      <vt:lpstr>IFN-y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刘瑶</dc:creator>
  <cp:lastModifiedBy>Yao Liu</cp:lastModifiedBy>
  <dcterms:created xsi:type="dcterms:W3CDTF">2015-06-05T18:19:34Z</dcterms:created>
  <dcterms:modified xsi:type="dcterms:W3CDTF">2024-01-18T07:15:15Z</dcterms:modified>
</cp:coreProperties>
</file>